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Tsv01\共通\各種助成事業\アイドリングストップ支援機器導入助成\アイドリングストップ支援機器導入助成\令和６年度\様式(山ト協)\"/>
    </mc:Choice>
  </mc:AlternateContent>
  <xr:revisionPtr revIDLastSave="0" documentId="8_{A1AB97BB-5BCC-4117-9F4A-8F1859641CEE}" xr6:coauthVersionLast="47" xr6:coauthVersionMax="47" xr10:uidLastSave="{00000000-0000-0000-0000-000000000000}"/>
  <bookViews>
    <workbookView xWindow="-120" yWindow="-120" windowWidth="29040" windowHeight="15840"/>
  </bookViews>
  <sheets>
    <sheet name="アイドリングストップ支援機器導入内訳書" sheetId="1" r:id="rId1"/>
    <sheet name="【記入例】ｱｲﾄﾞﾘﾝｸﾞｽﾄｯﾌﾟ支援機器導入内訳書" sheetId="4" r:id="rId2"/>
    <sheet name="Sheet2" sheetId="2" r:id="rId3"/>
    <sheet name="Sheet3" sheetId="3" r:id="rId4"/>
  </sheets>
  <definedNames>
    <definedName name="_xlnm._FilterDatabase" localSheetId="1" hidden="1">【記入例】ｱｲﾄﾞﾘﾝｸﾞｽﾄｯﾌﾟ支援機器導入内訳書!$A$4:$J$22</definedName>
    <definedName name="_xlnm._FilterDatabase" localSheetId="0" hidden="1">アイドリングストップ支援機器導入内訳書!$A$7:$J$20</definedName>
  </definedNames>
  <calcPr calcId="191029"/>
</workbook>
</file>

<file path=xl/calcChain.xml><?xml version="1.0" encoding="utf-8"?>
<calcChain xmlns="http://schemas.openxmlformats.org/spreadsheetml/2006/main">
  <c r="D20" i="4" l="1"/>
  <c r="D21" i="4"/>
  <c r="F20" i="4"/>
  <c r="I20" i="4"/>
  <c r="H20" i="4"/>
  <c r="G20" i="4"/>
</calcChain>
</file>

<file path=xl/sharedStrings.xml><?xml version="1.0" encoding="utf-8"?>
<sst xmlns="http://schemas.openxmlformats.org/spreadsheetml/2006/main" count="71" uniqueCount="51">
  <si>
    <t>事業者名</t>
    <rPh sb="0" eb="4">
      <t>ジギョウシャメイ</t>
    </rPh>
    <phoneticPr fontId="2"/>
  </si>
  <si>
    <t>導入機器</t>
    <rPh sb="0" eb="2">
      <t>ドウニュウ</t>
    </rPh>
    <rPh sb="2" eb="4">
      <t>キキ</t>
    </rPh>
    <phoneticPr fontId="2"/>
  </si>
  <si>
    <t>台数</t>
    <rPh sb="0" eb="2">
      <t>ダイスウ</t>
    </rPh>
    <phoneticPr fontId="2"/>
  </si>
  <si>
    <t>支店・営業所名</t>
    <rPh sb="0" eb="2">
      <t>シテン</t>
    </rPh>
    <rPh sb="3" eb="6">
      <t>エイギョウショ</t>
    </rPh>
    <rPh sb="6" eb="7">
      <t>メイ</t>
    </rPh>
    <phoneticPr fontId="2"/>
  </si>
  <si>
    <t>機器名・型式</t>
    <rPh sb="0" eb="3">
      <t>キキメイ</t>
    </rPh>
    <rPh sb="4" eb="6">
      <t>カタシキ</t>
    </rPh>
    <phoneticPr fontId="2"/>
  </si>
  <si>
    <t>　</t>
    <phoneticPr fontId="2"/>
  </si>
  <si>
    <t>整理</t>
    <rPh sb="0" eb="2">
      <t>セイリ</t>
    </rPh>
    <phoneticPr fontId="2"/>
  </si>
  <si>
    <t>番号</t>
    <rPh sb="0" eb="2">
      <t>バンゴウ</t>
    </rPh>
    <phoneticPr fontId="2"/>
  </si>
  <si>
    <t>助成額</t>
    <rPh sb="0" eb="3">
      <t>ジョセイガク</t>
    </rPh>
    <phoneticPr fontId="2"/>
  </si>
  <si>
    <t>（台）</t>
    <rPh sb="1" eb="2">
      <t>ダイ</t>
    </rPh>
    <phoneticPr fontId="2"/>
  </si>
  <si>
    <t xml:space="preserve"> </t>
    <phoneticPr fontId="2"/>
  </si>
  <si>
    <t>全ト協</t>
    <rPh sb="0" eb="3">
      <t>ゼン</t>
    </rPh>
    <phoneticPr fontId="2"/>
  </si>
  <si>
    <t>地方ト協</t>
    <rPh sb="0" eb="2">
      <t>チホウ</t>
    </rPh>
    <phoneticPr fontId="2"/>
  </si>
  <si>
    <t>　　　　　　　　　　　(社)○○県トラック協会</t>
    <rPh sb="12" eb="13">
      <t>シャ</t>
    </rPh>
    <rPh sb="16" eb="17">
      <t>ケン</t>
    </rPh>
    <rPh sb="21" eb="23">
      <t>キョウカイ</t>
    </rPh>
    <phoneticPr fontId="2"/>
  </si>
  <si>
    <t>装着年月</t>
    <rPh sb="0" eb="2">
      <t>ソウチャク</t>
    </rPh>
    <rPh sb="2" eb="4">
      <t>ネンゲツ</t>
    </rPh>
    <phoneticPr fontId="2"/>
  </si>
  <si>
    <t>機器単価</t>
    <rPh sb="0" eb="2">
      <t>キキ</t>
    </rPh>
    <rPh sb="2" eb="4">
      <t>タンカ</t>
    </rPh>
    <phoneticPr fontId="2"/>
  </si>
  <si>
    <t>（消費税除）</t>
    <rPh sb="1" eb="4">
      <t>ショウヒゼイ</t>
    </rPh>
    <rPh sb="4" eb="5">
      <t>ノゾ</t>
    </rPh>
    <phoneticPr fontId="2"/>
  </si>
  <si>
    <t>区分</t>
    <rPh sb="0" eb="2">
      <t>クブン</t>
    </rPh>
    <phoneticPr fontId="2"/>
  </si>
  <si>
    <t xml:space="preserve">                 トラック協会</t>
    <rPh sb="21" eb="23">
      <t>キョウカイ</t>
    </rPh>
    <phoneticPr fontId="2"/>
  </si>
  <si>
    <t>ヒータ</t>
  </si>
  <si>
    <t>（ﾋｰﾀ又はｸｰﾗｰ）</t>
    <rPh sb="4" eb="5">
      <t>マタ</t>
    </rPh>
    <phoneticPr fontId="2"/>
  </si>
  <si>
    <t>全ト協運輸㈱</t>
    <rPh sb="0" eb="1">
      <t>ゼン</t>
    </rPh>
    <rPh sb="2" eb="3">
      <t>キョウ</t>
    </rPh>
    <rPh sb="3" eb="5">
      <t>ウンユ</t>
    </rPh>
    <phoneticPr fontId="2"/>
  </si>
  <si>
    <t>東京運送㈱</t>
    <rPh sb="0" eb="2">
      <t>トウキョウ</t>
    </rPh>
    <rPh sb="2" eb="4">
      <t>ウンソウ</t>
    </rPh>
    <phoneticPr fontId="2"/>
  </si>
  <si>
    <t>㈱○×運輸</t>
    <rPh sb="3" eb="5">
      <t>ウンユ</t>
    </rPh>
    <phoneticPr fontId="2"/>
  </si>
  <si>
    <t>新宿支店</t>
    <rPh sb="0" eb="2">
      <t>シンジュク</t>
    </rPh>
    <rPh sb="2" eb="4">
      <t>シテン</t>
    </rPh>
    <phoneticPr fontId="2"/>
  </si>
  <si>
    <t>新宿西口営業所</t>
    <rPh sb="0" eb="2">
      <t>シンジュク</t>
    </rPh>
    <rPh sb="2" eb="4">
      <t>ニシグチ</t>
    </rPh>
    <rPh sb="4" eb="7">
      <t>エイギョウショ</t>
    </rPh>
    <phoneticPr fontId="2"/>
  </si>
  <si>
    <t>本社営業所</t>
    <rPh sb="0" eb="2">
      <t>ホンシャ</t>
    </rPh>
    <rPh sb="2" eb="5">
      <t>エイギョウショ</t>
    </rPh>
    <phoneticPr fontId="2"/>
  </si>
  <si>
    <t>クーラー</t>
  </si>
  <si>
    <t>エバースペッシャー
エアトロニックＤ２</t>
    <phoneticPr fontId="2"/>
  </si>
  <si>
    <t>エアヒータｰ
AT2000ST</t>
    <phoneticPr fontId="2"/>
  </si>
  <si>
    <t>ＩＳＣ－１８００Ｗ　ｉ－ｃｏｏｌ＋</t>
    <phoneticPr fontId="2"/>
  </si>
  <si>
    <t>パーキングクーラー
フレスコ３０００</t>
    <phoneticPr fontId="2"/>
  </si>
  <si>
    <t>Ｈ２７年５月</t>
    <rPh sb="3" eb="4">
      <t>ネン</t>
    </rPh>
    <rPh sb="5" eb="6">
      <t>ガツ</t>
    </rPh>
    <phoneticPr fontId="2"/>
  </si>
  <si>
    <t>Ｈ２７年８月</t>
    <rPh sb="3" eb="4">
      <t>ネン</t>
    </rPh>
    <rPh sb="5" eb="6">
      <t>ガツ</t>
    </rPh>
    <phoneticPr fontId="2"/>
  </si>
  <si>
    <t>Ｈ２７年９月</t>
    <rPh sb="3" eb="4">
      <t>ネン</t>
    </rPh>
    <rPh sb="5" eb="6">
      <t>ガツ</t>
    </rPh>
    <phoneticPr fontId="2"/>
  </si>
  <si>
    <t>合　　計</t>
    <rPh sb="0" eb="1">
      <t>ゴウ</t>
    </rPh>
    <rPh sb="3" eb="4">
      <t>ケイ</t>
    </rPh>
    <phoneticPr fontId="2"/>
  </si>
  <si>
    <t>ヒータ（台）</t>
    <rPh sb="4" eb="5">
      <t>ダイ</t>
    </rPh>
    <phoneticPr fontId="2"/>
  </si>
  <si>
    <t>クーラー（台）</t>
    <rPh sb="5" eb="6">
      <t>ダイ</t>
    </rPh>
    <phoneticPr fontId="2"/>
  </si>
  <si>
    <t>別　紙１</t>
    <rPh sb="0" eb="1">
      <t>ベツ</t>
    </rPh>
    <rPh sb="2" eb="3">
      <t>カミ</t>
    </rPh>
    <phoneticPr fontId="2"/>
  </si>
  <si>
    <t>アイドリングストップ支援機器導入内訳書</t>
    <rPh sb="10" eb="12">
      <t>シエン</t>
    </rPh>
    <rPh sb="12" eb="14">
      <t>キキ</t>
    </rPh>
    <rPh sb="14" eb="16">
      <t>ドウニュウ</t>
    </rPh>
    <rPh sb="16" eb="19">
      <t>ウチワケショ</t>
    </rPh>
    <phoneticPr fontId="2"/>
  </si>
  <si>
    <t>助成額（円）</t>
    <rPh sb="0" eb="3">
      <t>ジョセイガク</t>
    </rPh>
    <rPh sb="4" eb="5">
      <t>エン</t>
    </rPh>
    <phoneticPr fontId="2"/>
  </si>
  <si>
    <t>機器単価（円）</t>
    <rPh sb="0" eb="2">
      <t>キキ</t>
    </rPh>
    <rPh sb="2" eb="4">
      <t>タンカ</t>
    </rPh>
    <rPh sb="5" eb="6">
      <t>エン</t>
    </rPh>
    <phoneticPr fontId="2"/>
  </si>
  <si>
    <t>装着車両</t>
    <rPh sb="0" eb="2">
      <t>ソウチャク</t>
    </rPh>
    <rPh sb="2" eb="4">
      <t>シャリョウ</t>
    </rPh>
    <phoneticPr fontId="2"/>
  </si>
  <si>
    <t>（登録番号）</t>
    <rPh sb="1" eb="3">
      <t>トウロク</t>
    </rPh>
    <rPh sb="3" eb="5">
      <t>バンゴウ</t>
    </rPh>
    <phoneticPr fontId="2"/>
  </si>
  <si>
    <t>台</t>
    <rPh sb="0" eb="1">
      <t>ダイ</t>
    </rPh>
    <phoneticPr fontId="2"/>
  </si>
  <si>
    <t>円</t>
    <rPh sb="0" eb="1">
      <t>エン</t>
    </rPh>
    <phoneticPr fontId="2"/>
  </si>
  <si>
    <t>メーカー名</t>
    <rPh sb="4" eb="5">
      <t>メイ</t>
    </rPh>
    <phoneticPr fontId="2"/>
  </si>
  <si>
    <t>（申請事業者名）</t>
    <rPh sb="1" eb="3">
      <t>シンセイ</t>
    </rPh>
    <rPh sb="3" eb="6">
      <t>ジギョウシャ</t>
    </rPh>
    <rPh sb="6" eb="7">
      <t>メイ</t>
    </rPh>
    <phoneticPr fontId="2"/>
  </si>
  <si>
    <t>※区分の記入は、ヒータ＝エアヒータ、クーラー＝車載バッテリー式冷房装置</t>
    <rPh sb="1" eb="3">
      <t>クブン</t>
    </rPh>
    <rPh sb="4" eb="6">
      <t>キニュウ</t>
    </rPh>
    <rPh sb="23" eb="25">
      <t>シャサイ</t>
    </rPh>
    <rPh sb="30" eb="31">
      <t>シキ</t>
    </rPh>
    <rPh sb="31" eb="33">
      <t>レイボウ</t>
    </rPh>
    <rPh sb="33" eb="35">
      <t>ソウチ</t>
    </rPh>
    <phoneticPr fontId="2"/>
  </si>
  <si>
    <t>　　　　　　　　　　</t>
    <phoneticPr fontId="2"/>
  </si>
  <si>
    <t>※助成額は、各機器とも1台あたり、機器の取得価格の1/2以内の額（上限6万円）</t>
    <rPh sb="1" eb="4">
      <t>ジョセイガク</t>
    </rPh>
    <rPh sb="6" eb="7">
      <t>カク</t>
    </rPh>
    <rPh sb="7" eb="9">
      <t>キキ</t>
    </rPh>
    <rPh sb="12" eb="13">
      <t>ダイ</t>
    </rPh>
    <rPh sb="17" eb="19">
      <t>キキ</t>
    </rPh>
    <rPh sb="20" eb="22">
      <t>シュトク</t>
    </rPh>
    <rPh sb="22" eb="24">
      <t>カカク</t>
    </rPh>
    <rPh sb="28" eb="30">
      <t>イナイ</t>
    </rPh>
    <rPh sb="31" eb="32">
      <t>ガク</t>
    </rPh>
    <rPh sb="33" eb="35">
      <t>ジョウゲン</t>
    </rPh>
    <rPh sb="36" eb="38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</si>
</sst>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57" fontId="0" fillId="0" borderId="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5" xfId="1" applyFont="1" applyBorder="1" applyAlignment="1">
      <alignment vertical="center"/>
    </xf>
    <xf numFmtId="57" fontId="0" fillId="0" borderId="11" xfId="0" applyNumberFormat="1" applyBorder="1" applyAlignment="1">
      <alignment vertical="center"/>
    </xf>
    <xf numFmtId="57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 wrapText="1"/>
    </xf>
    <xf numFmtId="38" fontId="0" fillId="0" borderId="0" xfId="1" applyFont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4" fillId="0" borderId="0" xfId="1" applyFont="1" applyAlignment="1">
      <alignment vertical="center"/>
    </xf>
    <xf numFmtId="57" fontId="0" fillId="0" borderId="1" xfId="0" applyNumberFormat="1" applyBorder="1" applyAlignment="1">
      <alignment horizontal="center" vertical="center"/>
    </xf>
    <xf numFmtId="57" fontId="0" fillId="0" borderId="11" xfId="0" applyNumberFormat="1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38" fontId="0" fillId="0" borderId="3" xfId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58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12</xdr:row>
      <xdr:rowOff>38101</xdr:rowOff>
    </xdr:from>
    <xdr:to>
      <xdr:col>5</xdr:col>
      <xdr:colOff>552450</xdr:colOff>
      <xdr:row>13</xdr:row>
      <xdr:rowOff>66676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4F3C8319-CB6A-7DF3-30D2-323635622593}"/>
            </a:ext>
          </a:extLst>
        </xdr:cNvPr>
        <xdr:cNvSpPr/>
      </xdr:nvSpPr>
      <xdr:spPr bwMode="auto">
        <a:xfrm>
          <a:off x="4305300" y="3581401"/>
          <a:ext cx="1971675" cy="361950"/>
        </a:xfrm>
        <a:prstGeom prst="wedgeRoundRectCallout">
          <a:avLst>
            <a:gd name="adj1" fmla="val 35428"/>
            <a:gd name="adj2" fmla="val -5664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機器の</a:t>
          </a:r>
          <a:r>
            <a:rPr kumimoji="1" lang="ja-JP" altLang="en-US" sz="1100" u="sng">
              <a:solidFill>
                <a:srgbClr val="FF0000"/>
              </a:solidFill>
            </a:rPr>
            <a:t>単価</a:t>
          </a:r>
          <a:r>
            <a:rPr kumimoji="1" lang="ja-JP" altLang="en-US" sz="1100"/>
            <a:t>を記入してください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581025</xdr:colOff>
      <xdr:row>11</xdr:row>
      <xdr:rowOff>161925</xdr:rowOff>
    </xdr:from>
    <xdr:to>
      <xdr:col>9</xdr:col>
      <xdr:colOff>581025</xdr:colOff>
      <xdr:row>12</xdr:row>
      <xdr:rowOff>238125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E3D1E12-E0D9-99DA-78E4-A4520C0AB9CA}"/>
            </a:ext>
          </a:extLst>
        </xdr:cNvPr>
        <xdr:cNvSpPr/>
      </xdr:nvSpPr>
      <xdr:spPr bwMode="auto">
        <a:xfrm>
          <a:off x="7677150" y="3467100"/>
          <a:ext cx="1771650" cy="409575"/>
        </a:xfrm>
        <a:prstGeom prst="wedgeRoundRectCallout">
          <a:avLst>
            <a:gd name="adj1" fmla="val -65565"/>
            <a:gd name="adj2" fmla="val -3647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機器</a:t>
          </a:r>
          <a:r>
            <a:rPr kumimoji="1" lang="ja-JP" altLang="en-US" sz="1100">
              <a:solidFill>
                <a:srgbClr val="FF0000"/>
              </a:solidFill>
            </a:rPr>
            <a:t>単価の１／２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上限１２万</a:t>
          </a:r>
        </a:p>
      </xdr:txBody>
    </xdr:sp>
    <xdr:clientData/>
  </xdr:twoCellAnchor>
  <xdr:twoCellAnchor>
    <xdr:from>
      <xdr:col>0</xdr:col>
      <xdr:colOff>161925</xdr:colOff>
      <xdr:row>11</xdr:row>
      <xdr:rowOff>228600</xdr:rowOff>
    </xdr:from>
    <xdr:to>
      <xdr:col>3</xdr:col>
      <xdr:colOff>95250</xdr:colOff>
      <xdr:row>13</xdr:row>
      <xdr:rowOff>47625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3B4D019D-DE44-EE34-362C-B0F71C6AB198}"/>
            </a:ext>
          </a:extLst>
        </xdr:cNvPr>
        <xdr:cNvSpPr/>
      </xdr:nvSpPr>
      <xdr:spPr bwMode="auto">
        <a:xfrm>
          <a:off x="161925" y="3533775"/>
          <a:ext cx="2895600" cy="485775"/>
        </a:xfrm>
        <a:prstGeom prst="wedgeRoundRectCallout">
          <a:avLst>
            <a:gd name="adj1" fmla="val -46807"/>
            <a:gd name="adj2" fmla="val -31695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①事業者ごとに番号を記入してください。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②整理番号は年度を通じて連番としてください。</a:t>
          </a:r>
        </a:p>
      </xdr:txBody>
    </xdr:sp>
    <xdr:clientData/>
  </xdr:twoCellAnchor>
  <xdr:twoCellAnchor>
    <xdr:from>
      <xdr:col>2</xdr:col>
      <xdr:colOff>714374</xdr:colOff>
      <xdr:row>9</xdr:row>
      <xdr:rowOff>190501</xdr:rowOff>
    </xdr:from>
    <xdr:to>
      <xdr:col>4</xdr:col>
      <xdr:colOff>990600</xdr:colOff>
      <xdr:row>10</xdr:row>
      <xdr:rowOff>314326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88425C09-FA5F-6ED6-3E45-0885AE7774D0}"/>
            </a:ext>
          </a:extLst>
        </xdr:cNvPr>
        <xdr:cNvSpPr/>
      </xdr:nvSpPr>
      <xdr:spPr bwMode="auto">
        <a:xfrm>
          <a:off x="2505074" y="2733676"/>
          <a:ext cx="2486026" cy="457200"/>
        </a:xfrm>
        <a:prstGeom prst="wedgeRoundRectCallout">
          <a:avLst>
            <a:gd name="adj1" fmla="val 1717"/>
            <a:gd name="adj2" fmla="val -21226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プルダウンリストより、ヒータ又はクーラーを選択して下さい。</a:t>
          </a:r>
        </a:p>
      </xdr:txBody>
    </xdr:sp>
    <xdr:clientData/>
  </xdr:twoCellAnchor>
  <xdr:twoCellAnchor>
    <xdr:from>
      <xdr:col>3</xdr:col>
      <xdr:colOff>419100</xdr:colOff>
      <xdr:row>15</xdr:row>
      <xdr:rowOff>285750</xdr:rowOff>
    </xdr:from>
    <xdr:to>
      <xdr:col>5</xdr:col>
      <xdr:colOff>695325</xdr:colOff>
      <xdr:row>17</xdr:row>
      <xdr:rowOff>238125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AD9CA350-3058-4C10-75A2-0543B92E36CE}"/>
            </a:ext>
          </a:extLst>
        </xdr:cNvPr>
        <xdr:cNvSpPr/>
      </xdr:nvSpPr>
      <xdr:spPr bwMode="auto">
        <a:xfrm>
          <a:off x="3381375" y="4829175"/>
          <a:ext cx="3038475" cy="619125"/>
        </a:xfrm>
        <a:prstGeom prst="wedgeRoundRectCallout">
          <a:avLst>
            <a:gd name="adj1" fmla="val 34088"/>
            <a:gd name="adj2" fmla="val 16166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取得価額合計　＝　</a:t>
          </a:r>
          <a:r>
            <a:rPr kumimoji="1" lang="ja-JP" altLang="en-US" sz="1100" u="sng"/>
            <a:t>機器単価　</a:t>
          </a:r>
          <a:r>
            <a:rPr kumimoji="1" lang="en-US" altLang="ja-JP" sz="1100" u="sng"/>
            <a:t>×</a:t>
          </a:r>
          <a:r>
            <a:rPr kumimoji="1" lang="ja-JP" altLang="en-US" sz="1100" u="sng"/>
            <a:t>　台数の合計</a:t>
          </a:r>
          <a:endParaRPr kumimoji="1" lang="en-US" altLang="ja-JP" sz="1100" u="sng"/>
        </a:p>
        <a:p>
          <a:pPr algn="ctr"/>
          <a:r>
            <a:rPr kumimoji="1" lang="ja-JP" altLang="en-US" sz="1100" u="none"/>
            <a:t>が自動計算されます。</a:t>
          </a:r>
          <a:endParaRPr kumimoji="1" lang="en-US" altLang="ja-JP" sz="1100" u="none"/>
        </a:p>
      </xdr:txBody>
    </xdr:sp>
    <xdr:clientData/>
  </xdr:twoCellAnchor>
  <xdr:twoCellAnchor>
    <xdr:from>
      <xdr:col>0</xdr:col>
      <xdr:colOff>161925</xdr:colOff>
      <xdr:row>16</xdr:row>
      <xdr:rowOff>95250</xdr:rowOff>
    </xdr:from>
    <xdr:to>
      <xdr:col>3</xdr:col>
      <xdr:colOff>95249</xdr:colOff>
      <xdr:row>17</xdr:row>
      <xdr:rowOff>114300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2A05410B-7202-5D61-A34C-055E43BE0610}"/>
            </a:ext>
          </a:extLst>
        </xdr:cNvPr>
        <xdr:cNvSpPr/>
      </xdr:nvSpPr>
      <xdr:spPr bwMode="auto">
        <a:xfrm>
          <a:off x="161925" y="4972050"/>
          <a:ext cx="2895599" cy="352425"/>
        </a:xfrm>
        <a:prstGeom prst="wedgeRoundRectCallout">
          <a:avLst>
            <a:gd name="adj1" fmla="val 57002"/>
            <a:gd name="adj2" fmla="val 276282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ヒータ、クーラーの台数が自動計算されます。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1"/>
  <sheetViews>
    <sheetView tabSelected="1" zoomScaleNormal="100" workbookViewId="0"/>
  </sheetViews>
  <sheetFormatPr defaultRowHeight="13.5" x14ac:dyDescent="0.15"/>
  <cols>
    <col min="1" max="1" width="5.375" style="2" customWidth="1"/>
    <col min="2" max="2" width="18.625" style="2" customWidth="1"/>
    <col min="3" max="3" width="10.625" style="2" customWidth="1"/>
    <col min="4" max="5" width="19.625" style="2" customWidth="1"/>
    <col min="6" max="6" width="14.625" style="26" customWidth="1"/>
    <col min="7" max="7" width="5.625" style="30" customWidth="1"/>
    <col min="8" max="8" width="14.625" style="26" customWidth="1"/>
    <col min="9" max="9" width="17.625" style="26" customWidth="1"/>
    <col min="10" max="10" width="9.625" style="2" customWidth="1"/>
    <col min="11" max="16384" width="9" style="2"/>
  </cols>
  <sheetData>
    <row r="1" spans="1:10" x14ac:dyDescent="0.15">
      <c r="J1" s="1" t="s">
        <v>38</v>
      </c>
    </row>
    <row r="2" spans="1:10" ht="15.95" customHeight="1" x14ac:dyDescent="0.1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0.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95" customHeight="1" x14ac:dyDescent="0.15">
      <c r="A4" s="43"/>
      <c r="B4" s="43"/>
      <c r="C4" s="43"/>
      <c r="E4" s="64" t="s">
        <v>47</v>
      </c>
      <c r="F4" s="64"/>
      <c r="G4" s="65"/>
      <c r="H4" s="65"/>
      <c r="I4" s="65"/>
    </row>
    <row r="5" spans="1:10" ht="10.5" customHeight="1" x14ac:dyDescent="0.15">
      <c r="E5" s="2" t="s">
        <v>5</v>
      </c>
      <c r="G5" s="31"/>
      <c r="H5" s="33" t="s">
        <v>49</v>
      </c>
      <c r="I5" s="53"/>
      <c r="J5" s="54"/>
    </row>
    <row r="6" spans="1:10" ht="15.95" customHeight="1" x14ac:dyDescent="0.15">
      <c r="A6" s="41" t="s">
        <v>6</v>
      </c>
      <c r="B6" s="48" t="s">
        <v>3</v>
      </c>
      <c r="C6" s="7" t="s">
        <v>17</v>
      </c>
      <c r="D6" s="61" t="s">
        <v>1</v>
      </c>
      <c r="E6" s="62"/>
      <c r="F6" s="27" t="s">
        <v>41</v>
      </c>
      <c r="G6" s="6" t="s">
        <v>2</v>
      </c>
      <c r="H6" s="51" t="s">
        <v>40</v>
      </c>
      <c r="I6" s="27" t="s">
        <v>42</v>
      </c>
      <c r="J6" s="48" t="s">
        <v>14</v>
      </c>
    </row>
    <row r="7" spans="1:10" ht="15.95" customHeight="1" x14ac:dyDescent="0.15">
      <c r="A7" s="42" t="s">
        <v>7</v>
      </c>
      <c r="B7" s="49"/>
      <c r="C7" s="11" t="s">
        <v>20</v>
      </c>
      <c r="D7" s="11" t="s">
        <v>46</v>
      </c>
      <c r="E7" s="10" t="s">
        <v>4</v>
      </c>
      <c r="F7" s="28" t="s">
        <v>16</v>
      </c>
      <c r="G7" s="10" t="s">
        <v>9</v>
      </c>
      <c r="H7" s="52"/>
      <c r="I7" s="28" t="s">
        <v>43</v>
      </c>
      <c r="J7" s="49"/>
    </row>
    <row r="8" spans="1:10" ht="33.950000000000003" customHeight="1" x14ac:dyDescent="0.15">
      <c r="A8" s="13"/>
      <c r="B8" s="14"/>
      <c r="C8" s="3"/>
      <c r="D8" s="3"/>
      <c r="E8" s="14"/>
      <c r="F8" s="17"/>
      <c r="G8" s="32"/>
      <c r="H8" s="17"/>
      <c r="I8" s="18"/>
      <c r="J8" s="19"/>
    </row>
    <row r="9" spans="1:10" ht="33.950000000000003" customHeight="1" x14ac:dyDescent="0.15">
      <c r="A9" s="20"/>
      <c r="B9" s="16"/>
      <c r="C9" s="3"/>
      <c r="D9" s="32"/>
      <c r="E9" s="16"/>
      <c r="F9" s="29"/>
      <c r="G9" s="3"/>
      <c r="H9" s="17"/>
      <c r="I9" s="21"/>
      <c r="J9" s="22"/>
    </row>
    <row r="10" spans="1:10" ht="33.950000000000003" customHeight="1" x14ac:dyDescent="0.15">
      <c r="A10" s="20"/>
      <c r="B10" s="14"/>
      <c r="C10" s="3"/>
      <c r="D10" s="3"/>
      <c r="E10" s="14"/>
      <c r="F10" s="17"/>
      <c r="G10" s="3"/>
      <c r="H10" s="17"/>
      <c r="I10" s="21"/>
      <c r="J10" s="23"/>
    </row>
    <row r="11" spans="1:10" ht="33.950000000000003" customHeight="1" x14ac:dyDescent="0.15">
      <c r="A11" s="20"/>
      <c r="B11" s="14"/>
      <c r="C11" s="3"/>
      <c r="D11" s="3"/>
      <c r="E11" s="14"/>
      <c r="F11" s="17"/>
      <c r="G11" s="3"/>
      <c r="H11" s="17"/>
      <c r="I11" s="21"/>
      <c r="J11" s="24"/>
    </row>
    <row r="12" spans="1:10" ht="33.950000000000003" customHeight="1" x14ac:dyDescent="0.15">
      <c r="A12" s="20"/>
      <c r="B12" s="14"/>
      <c r="C12" s="3"/>
      <c r="D12" s="3"/>
      <c r="E12" s="14"/>
      <c r="F12" s="17"/>
      <c r="G12" s="3"/>
      <c r="H12" s="17"/>
      <c r="I12" s="21"/>
      <c r="J12" s="24"/>
    </row>
    <row r="13" spans="1:10" ht="33.950000000000003" customHeight="1" x14ac:dyDescent="0.15">
      <c r="A13" s="20"/>
      <c r="B13" s="14"/>
      <c r="C13" s="3"/>
      <c r="D13" s="3"/>
      <c r="E13" s="14"/>
      <c r="F13" s="17"/>
      <c r="G13" s="3"/>
      <c r="H13" s="17"/>
      <c r="I13" s="21"/>
      <c r="J13" s="24"/>
    </row>
    <row r="14" spans="1:10" ht="33.950000000000003" customHeight="1" x14ac:dyDescent="0.15">
      <c r="A14" s="20"/>
      <c r="B14" s="14"/>
      <c r="C14" s="3"/>
      <c r="D14" s="3"/>
      <c r="E14" s="14"/>
      <c r="F14" s="17"/>
      <c r="G14" s="3"/>
      <c r="H14" s="17"/>
      <c r="I14" s="21"/>
      <c r="J14" s="24"/>
    </row>
    <row r="15" spans="1:10" ht="33.950000000000003" customHeight="1" x14ac:dyDescent="0.15">
      <c r="A15" s="20"/>
      <c r="B15" s="14"/>
      <c r="C15" s="3"/>
      <c r="D15" s="3"/>
      <c r="E15" s="14"/>
      <c r="F15" s="17"/>
      <c r="G15" s="3"/>
      <c r="H15" s="17"/>
      <c r="I15" s="21"/>
      <c r="J15" s="24"/>
    </row>
    <row r="16" spans="1:10" ht="33.950000000000003" customHeight="1" x14ac:dyDescent="0.15">
      <c r="A16" s="20"/>
      <c r="B16" s="14"/>
      <c r="C16" s="3"/>
      <c r="D16" s="3"/>
      <c r="E16" s="14"/>
      <c r="F16" s="17"/>
      <c r="G16" s="3"/>
      <c r="H16" s="17"/>
      <c r="I16" s="21"/>
      <c r="J16" s="24"/>
    </row>
    <row r="17" spans="1:10" ht="33.950000000000003" customHeight="1" x14ac:dyDescent="0.15">
      <c r="A17" s="20"/>
      <c r="B17" s="14"/>
      <c r="C17" s="3"/>
      <c r="D17" s="3"/>
      <c r="E17" s="14"/>
      <c r="F17" s="17"/>
      <c r="G17" s="3"/>
      <c r="H17" s="17"/>
      <c r="I17" s="21"/>
      <c r="J17" s="24"/>
    </row>
    <row r="18" spans="1:10" ht="15.95" customHeight="1" x14ac:dyDescent="0.15">
      <c r="A18" s="55" t="s">
        <v>35</v>
      </c>
      <c r="B18" s="56"/>
      <c r="C18" s="56"/>
      <c r="D18" s="56"/>
      <c r="E18" s="56"/>
      <c r="F18" s="57"/>
      <c r="G18" s="63" t="s">
        <v>44</v>
      </c>
      <c r="H18" s="44" t="s">
        <v>45</v>
      </c>
      <c r="I18" s="44"/>
      <c r="J18" s="45"/>
    </row>
    <row r="19" spans="1:10" ht="15.95" customHeight="1" x14ac:dyDescent="0.15">
      <c r="A19" s="58"/>
      <c r="B19" s="59"/>
      <c r="C19" s="59"/>
      <c r="D19" s="59"/>
      <c r="E19" s="59"/>
      <c r="F19" s="60"/>
      <c r="G19" s="63"/>
      <c r="H19" s="44"/>
      <c r="I19" s="44"/>
      <c r="J19" s="45"/>
    </row>
    <row r="20" spans="1:10" ht="15" customHeight="1" x14ac:dyDescent="0.15">
      <c r="A20" s="47" t="s">
        <v>48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15" customHeight="1" x14ac:dyDescent="0.15">
      <c r="A21" s="46" t="s">
        <v>50</v>
      </c>
      <c r="B21" s="46"/>
      <c r="C21" s="46"/>
      <c r="D21" s="46"/>
      <c r="E21" s="46"/>
      <c r="F21" s="46"/>
      <c r="G21" s="46"/>
      <c r="H21" s="46"/>
      <c r="I21" s="46"/>
      <c r="J21" s="46"/>
    </row>
  </sheetData>
  <mergeCells count="15">
    <mergeCell ref="D6:E6"/>
    <mergeCell ref="G18:G19"/>
    <mergeCell ref="E4:F4"/>
    <mergeCell ref="G4:I4"/>
    <mergeCell ref="H18:H19"/>
    <mergeCell ref="I18:I19"/>
    <mergeCell ref="J18:J19"/>
    <mergeCell ref="A21:J21"/>
    <mergeCell ref="A20:J20"/>
    <mergeCell ref="J6:J7"/>
    <mergeCell ref="A2:J2"/>
    <mergeCell ref="H6:H7"/>
    <mergeCell ref="B6:B7"/>
    <mergeCell ref="I5:J5"/>
    <mergeCell ref="A18:F19"/>
  </mergeCells>
  <phoneticPr fontId="2"/>
  <dataValidations count="1">
    <dataValidation type="list" allowBlank="1" showInputMessage="1" showErrorMessage="1" sqref="C8:D17">
      <formula1>"ヒータ,クーラー"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3.5" x14ac:dyDescent="0.15"/>
  <cols>
    <col min="1" max="1" width="5.375" style="2" customWidth="1"/>
    <col min="2" max="2" width="18.125" style="2" customWidth="1"/>
    <col min="3" max="3" width="15.375" style="2" customWidth="1"/>
    <col min="4" max="4" width="13.625" style="2" customWidth="1"/>
    <col min="5" max="5" width="22.625" style="2" customWidth="1"/>
    <col min="6" max="6" width="11.75" style="26" customWidth="1"/>
    <col min="7" max="7" width="7.375" style="30" customWidth="1"/>
    <col min="8" max="9" width="11.625" style="2" customWidth="1"/>
    <col min="10" max="10" width="13.375" style="30" customWidth="1"/>
    <col min="11" max="16384" width="9" style="2"/>
  </cols>
  <sheetData>
    <row r="1" spans="1:10" ht="18.75" customHeight="1" x14ac:dyDescent="0.15">
      <c r="I1" s="67">
        <v>42287</v>
      </c>
      <c r="J1" s="68"/>
    </row>
    <row r="2" spans="1:10" ht="18.75" customHeight="1" x14ac:dyDescent="0.15">
      <c r="E2" s="2" t="s">
        <v>5</v>
      </c>
      <c r="G2" s="31"/>
      <c r="H2" s="4" t="s">
        <v>13</v>
      </c>
      <c r="I2" s="53" t="s">
        <v>18</v>
      </c>
      <c r="J2" s="54"/>
    </row>
    <row r="3" spans="1:10" ht="15.95" customHeight="1" x14ac:dyDescent="0.15">
      <c r="A3" s="5" t="s">
        <v>6</v>
      </c>
      <c r="B3" s="6" t="s">
        <v>0</v>
      </c>
      <c r="C3" s="6" t="s">
        <v>3</v>
      </c>
      <c r="D3" s="7" t="s">
        <v>17</v>
      </c>
      <c r="E3" s="8" t="s">
        <v>1</v>
      </c>
      <c r="F3" s="27" t="s">
        <v>15</v>
      </c>
      <c r="G3" s="6" t="s">
        <v>2</v>
      </c>
      <c r="H3" s="61" t="s">
        <v>8</v>
      </c>
      <c r="I3" s="62"/>
      <c r="J3" s="7" t="s">
        <v>14</v>
      </c>
    </row>
    <row r="4" spans="1:10" ht="15.95" customHeight="1" x14ac:dyDescent="0.15">
      <c r="A4" s="9" t="s">
        <v>7</v>
      </c>
      <c r="B4" s="10"/>
      <c r="C4" s="10"/>
      <c r="D4" s="11" t="s">
        <v>20</v>
      </c>
      <c r="E4" s="10" t="s">
        <v>4</v>
      </c>
      <c r="F4" s="28" t="s">
        <v>16</v>
      </c>
      <c r="G4" s="10" t="s">
        <v>9</v>
      </c>
      <c r="H4" s="12" t="s">
        <v>11</v>
      </c>
      <c r="I4" s="12" t="s">
        <v>12</v>
      </c>
      <c r="J4" s="12" t="s">
        <v>10</v>
      </c>
    </row>
    <row r="5" spans="1:10" ht="26.25" customHeight="1" x14ac:dyDescent="0.15">
      <c r="A5" s="13">
        <v>1</v>
      </c>
      <c r="B5" s="14" t="s">
        <v>21</v>
      </c>
      <c r="C5" s="14" t="s">
        <v>24</v>
      </c>
      <c r="D5" s="3" t="s">
        <v>19</v>
      </c>
      <c r="E5" s="15" t="s">
        <v>28</v>
      </c>
      <c r="F5" s="17">
        <v>240000</v>
      </c>
      <c r="G5" s="32">
        <v>2</v>
      </c>
      <c r="H5" s="17">
        <v>240000</v>
      </c>
      <c r="I5" s="17">
        <v>0</v>
      </c>
      <c r="J5" s="34" t="s">
        <v>32</v>
      </c>
    </row>
    <row r="6" spans="1:10" ht="26.25" customHeight="1" x14ac:dyDescent="0.15">
      <c r="A6" s="20"/>
      <c r="B6" s="16" t="s">
        <v>21</v>
      </c>
      <c r="C6" s="16" t="s">
        <v>24</v>
      </c>
      <c r="D6" s="3" t="s">
        <v>27</v>
      </c>
      <c r="E6" s="25" t="s">
        <v>31</v>
      </c>
      <c r="F6" s="29">
        <v>320000</v>
      </c>
      <c r="G6" s="3">
        <v>1</v>
      </c>
      <c r="H6" s="17">
        <v>120000</v>
      </c>
      <c r="I6" s="17">
        <v>0</v>
      </c>
      <c r="J6" s="35" t="s">
        <v>32</v>
      </c>
    </row>
    <row r="7" spans="1:10" ht="26.25" customHeight="1" x14ac:dyDescent="0.15">
      <c r="A7" s="20">
        <v>2</v>
      </c>
      <c r="B7" s="14" t="s">
        <v>22</v>
      </c>
      <c r="C7" s="14" t="s">
        <v>25</v>
      </c>
      <c r="D7" s="3" t="s">
        <v>27</v>
      </c>
      <c r="E7" s="15" t="s">
        <v>30</v>
      </c>
      <c r="F7" s="17">
        <v>260000</v>
      </c>
      <c r="G7" s="3">
        <v>10</v>
      </c>
      <c r="H7" s="17">
        <v>1200000</v>
      </c>
      <c r="I7" s="17">
        <v>0</v>
      </c>
      <c r="J7" s="36" t="s">
        <v>33</v>
      </c>
    </row>
    <row r="8" spans="1:10" ht="26.25" customHeight="1" x14ac:dyDescent="0.15">
      <c r="A8" s="20">
        <v>3</v>
      </c>
      <c r="B8" s="14" t="s">
        <v>23</v>
      </c>
      <c r="C8" s="14" t="s">
        <v>26</v>
      </c>
      <c r="D8" s="3" t="s">
        <v>19</v>
      </c>
      <c r="E8" s="15" t="s">
        <v>29</v>
      </c>
      <c r="F8" s="17">
        <v>220000</v>
      </c>
      <c r="G8" s="3">
        <v>1</v>
      </c>
      <c r="H8" s="17">
        <v>110000</v>
      </c>
      <c r="I8" s="17">
        <v>0</v>
      </c>
      <c r="J8" s="8" t="s">
        <v>34</v>
      </c>
    </row>
    <row r="9" spans="1:10" ht="26.25" customHeight="1" x14ac:dyDescent="0.15">
      <c r="A9" s="20"/>
      <c r="B9" s="14"/>
      <c r="C9" s="14"/>
      <c r="D9" s="3"/>
      <c r="E9" s="14"/>
      <c r="F9" s="17"/>
      <c r="G9" s="3"/>
      <c r="H9" s="17"/>
      <c r="I9" s="21"/>
      <c r="J9" s="8"/>
    </row>
    <row r="10" spans="1:10" ht="26.25" customHeight="1" x14ac:dyDescent="0.15">
      <c r="A10" s="20"/>
      <c r="B10" s="14"/>
      <c r="C10" s="14"/>
      <c r="D10" s="3"/>
      <c r="E10" s="14"/>
      <c r="F10" s="17"/>
      <c r="G10" s="3"/>
      <c r="H10" s="17"/>
      <c r="I10" s="21"/>
      <c r="J10" s="8"/>
    </row>
    <row r="11" spans="1:10" ht="26.25" customHeight="1" x14ac:dyDescent="0.15">
      <c r="A11" s="20"/>
      <c r="B11" s="14"/>
      <c r="C11" s="14"/>
      <c r="D11" s="3"/>
      <c r="E11" s="14"/>
      <c r="F11" s="17"/>
      <c r="G11" s="3"/>
      <c r="H11" s="17"/>
      <c r="I11" s="21"/>
      <c r="J11" s="8"/>
    </row>
    <row r="12" spans="1:10" ht="26.25" customHeight="1" x14ac:dyDescent="0.15">
      <c r="A12" s="20"/>
      <c r="B12" s="14"/>
      <c r="C12" s="14"/>
      <c r="D12" s="3"/>
      <c r="E12" s="14"/>
      <c r="F12" s="17"/>
      <c r="G12" s="3"/>
      <c r="H12" s="17"/>
      <c r="I12" s="21"/>
      <c r="J12" s="8"/>
    </row>
    <row r="13" spans="1:10" ht="26.25" customHeight="1" x14ac:dyDescent="0.15">
      <c r="A13" s="20"/>
      <c r="B13" s="14"/>
      <c r="C13" s="14"/>
      <c r="D13" s="3"/>
      <c r="E13" s="14"/>
      <c r="F13" s="17"/>
      <c r="G13" s="3"/>
      <c r="H13" s="17"/>
      <c r="I13" s="21"/>
      <c r="J13" s="8"/>
    </row>
    <row r="14" spans="1:10" ht="26.25" customHeight="1" x14ac:dyDescent="0.15">
      <c r="A14" s="20"/>
      <c r="B14" s="14"/>
      <c r="C14" s="14"/>
      <c r="D14" s="3"/>
      <c r="E14" s="14"/>
      <c r="F14" s="17"/>
      <c r="G14" s="3"/>
      <c r="H14" s="17"/>
      <c r="I14" s="21"/>
      <c r="J14" s="8"/>
    </row>
    <row r="15" spans="1:10" ht="26.25" customHeight="1" x14ac:dyDescent="0.15">
      <c r="A15" s="20"/>
      <c r="B15" s="14"/>
      <c r="C15" s="14"/>
      <c r="D15" s="3"/>
      <c r="E15" s="14"/>
      <c r="F15" s="17"/>
      <c r="G15" s="3"/>
      <c r="H15" s="17"/>
      <c r="I15" s="21"/>
      <c r="J15" s="8"/>
    </row>
    <row r="16" spans="1:10" ht="26.25" customHeight="1" x14ac:dyDescent="0.15">
      <c r="A16" s="20"/>
      <c r="B16" s="14"/>
      <c r="C16" s="14"/>
      <c r="D16" s="3"/>
      <c r="E16" s="14"/>
      <c r="F16" s="17"/>
      <c r="G16" s="3"/>
      <c r="H16" s="17"/>
      <c r="I16" s="21"/>
      <c r="J16" s="8"/>
    </row>
    <row r="17" spans="1:10" ht="26.25" customHeight="1" x14ac:dyDescent="0.15">
      <c r="A17" s="20"/>
      <c r="B17" s="14"/>
      <c r="C17" s="14"/>
      <c r="D17" s="3"/>
      <c r="E17" s="14"/>
      <c r="F17" s="17"/>
      <c r="G17" s="3"/>
      <c r="H17" s="17"/>
      <c r="I17" s="21"/>
      <c r="J17" s="8"/>
    </row>
    <row r="18" spans="1:10" ht="26.25" customHeight="1" x14ac:dyDescent="0.15">
      <c r="A18" s="20"/>
      <c r="B18" s="14"/>
      <c r="C18" s="14"/>
      <c r="D18" s="3"/>
      <c r="E18" s="14"/>
      <c r="F18" s="17"/>
      <c r="G18" s="3"/>
      <c r="H18" s="17"/>
      <c r="I18" s="21"/>
      <c r="J18" s="8"/>
    </row>
    <row r="19" spans="1:10" ht="26.25" customHeight="1" x14ac:dyDescent="0.15">
      <c r="A19" s="5"/>
      <c r="B19" s="37"/>
      <c r="C19" s="37"/>
      <c r="D19" s="6"/>
      <c r="E19" s="37"/>
      <c r="F19" s="38"/>
      <c r="G19" s="6"/>
      <c r="H19" s="18"/>
      <c r="I19" s="18"/>
      <c r="J19" s="7"/>
    </row>
    <row r="20" spans="1:10" ht="15.75" customHeight="1" x14ac:dyDescent="0.15">
      <c r="A20" s="66" t="s">
        <v>35</v>
      </c>
      <c r="B20" s="66"/>
      <c r="C20" s="40" t="s">
        <v>36</v>
      </c>
      <c r="D20" s="39">
        <f ca="1">SUMIF($D$5:$G$19,"ヒータ",$G$5:$G$19)</f>
        <v>3</v>
      </c>
      <c r="E20" s="48"/>
      <c r="F20" s="44">
        <f>F5*G5+F6*G6+F7*G7+F8*G8+F9*G9+F10*G10+F11*G11+F12*G12+F13*G13+F14*G14+F15*G15+F16*G16+F17*G17+F18*G18+F19*G19</f>
        <v>3620000</v>
      </c>
      <c r="G20" s="45">
        <f>SUM(G5:G19)</f>
        <v>14</v>
      </c>
      <c r="H20" s="44">
        <f>SUM(H5:H19)</f>
        <v>1670000</v>
      </c>
      <c r="I20" s="44">
        <f>SUM(I5:I19)</f>
        <v>0</v>
      </c>
      <c r="J20" s="45"/>
    </row>
    <row r="21" spans="1:10" ht="15.75" customHeight="1" x14ac:dyDescent="0.15">
      <c r="A21" s="66"/>
      <c r="B21" s="66"/>
      <c r="C21" s="40" t="s">
        <v>37</v>
      </c>
      <c r="D21" s="39">
        <f ca="1">SUMIF($D$5:$G$19,"クーラー",$G$5:$G$19)</f>
        <v>11</v>
      </c>
      <c r="E21" s="49"/>
      <c r="F21" s="44"/>
      <c r="G21" s="45"/>
      <c r="H21" s="44"/>
      <c r="I21" s="44"/>
      <c r="J21" s="45"/>
    </row>
    <row r="22" spans="1:10" ht="25.5" customHeight="1" x14ac:dyDescent="0.15">
      <c r="A22" s="1" t="s">
        <v>10</v>
      </c>
      <c r="B22" s="2" t="s">
        <v>10</v>
      </c>
    </row>
  </sheetData>
  <mergeCells count="10">
    <mergeCell ref="A20:B21"/>
    <mergeCell ref="E20:E21"/>
    <mergeCell ref="I1:J1"/>
    <mergeCell ref="I2:J2"/>
    <mergeCell ref="H3:I3"/>
    <mergeCell ref="F20:F21"/>
    <mergeCell ref="G20:G21"/>
    <mergeCell ref="H20:H21"/>
    <mergeCell ref="I20:I21"/>
    <mergeCell ref="J20:J21"/>
  </mergeCells>
  <phoneticPr fontId="2"/>
  <dataValidations count="1">
    <dataValidation type="list" allowBlank="1" showInputMessage="1" showErrorMessage="1" sqref="D5:D19">
      <formula1>"ヒータ,クーラー"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>
    <oddHeader>&amp;L&amp;14様式　別紙&amp;C&amp;16&amp;A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アイドリングストップ支援機器導入内訳書</vt:lpstr>
      <vt:lpstr>【記入例】ｱｲﾄﾞﾘﾝｸﾞｽﾄｯﾌﾟ支援機器導入内訳書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和夫 篠原</cp:lastModifiedBy>
  <cp:lastPrinted>2020-04-01T02:29:42Z</cp:lastPrinted>
  <dcterms:created xsi:type="dcterms:W3CDTF">2006-02-02T01:54:25Z</dcterms:created>
  <dcterms:modified xsi:type="dcterms:W3CDTF">2024-03-21T00:30:00Z</dcterms:modified>
</cp:coreProperties>
</file>